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40" windowWidth="19230" windowHeight="5760" tabRatio="579" activeTab="0"/>
  </bookViews>
  <sheets>
    <sheet name="1000" sheetId="1" r:id="rId1"/>
    <sheet name="1000-АОП" sheetId="2" r:id="rId2"/>
  </sheets>
  <externalReferences>
    <externalReference r:id="rId5"/>
    <externalReference r:id="rId6"/>
  </externalReferences>
  <definedNames>
    <definedName name="\c">#N/A</definedName>
    <definedName name="_c">NA()</definedName>
    <definedName name="A" localSheetId="0">#REF!</definedName>
    <definedName name="A">#REF!</definedName>
    <definedName name="B" localSheetId="0">#REF!</definedName>
    <definedName name="B">#REF!</definedName>
    <definedName name="C_" localSheetId="0">#N/A</definedName>
    <definedName name="C_">NA()</definedName>
    <definedName name="E" localSheetId="0">#REF!</definedName>
    <definedName name="E">#REF!</definedName>
    <definedName name="F" localSheetId="0">#REF!</definedName>
    <definedName name="F">#REF!</definedName>
    <definedName name="_xlnm.Print_Area" localSheetId="0">'1000'!$B$2:$C$34</definedName>
    <definedName name="_xlnm.Print_Area" localSheetId="1">'1000-АОП'!$A$1:$K$30</definedName>
    <definedName name="_xlnm.Print_Titles" localSheetId="0">'1000'!$B:$B,'1000'!$5:$9</definedName>
  </definedNames>
  <calcPr fullCalcOnLoad="1"/>
</workbook>
</file>

<file path=xl/sharedStrings.xml><?xml version="1.0" encoding="utf-8"?>
<sst xmlns="http://schemas.openxmlformats.org/spreadsheetml/2006/main" count="48" uniqueCount="47">
  <si>
    <t>Общо:</t>
  </si>
  <si>
    <t>Политика в областта на устойчивите и прозрачни публични финанси</t>
  </si>
  <si>
    <t>(лева)</t>
  </si>
  <si>
    <t>Разходи по програмата</t>
  </si>
  <si>
    <t>I.Общо ведомствени разходи</t>
  </si>
  <si>
    <t>от тях за:</t>
  </si>
  <si>
    <t xml:space="preserve">   Персонал</t>
  </si>
  <si>
    <t xml:space="preserve">   Издръжка</t>
  </si>
  <si>
    <t xml:space="preserve">   Капиталови разходи</t>
  </si>
  <si>
    <t>II.Администрирани разходни параграфи по бюджета</t>
  </si>
  <si>
    <t>ІІІ.Общо разходи (I+II)</t>
  </si>
  <si>
    <t>Наименование на областта на политика / бюджетната програма</t>
  </si>
  <si>
    <t>Сума
(в лева)</t>
  </si>
  <si>
    <t>в т.ч.</t>
  </si>
  <si>
    <t>II. РАЗХОДИ</t>
  </si>
  <si>
    <t>СУМА</t>
  </si>
  <si>
    <t>П О К А З А Т Е Л И</t>
  </si>
  <si>
    <t>Б Ю Д Ж Е Т</t>
  </si>
  <si>
    <t>III. БЮДЖЕТНИ ВЗАИМООТНОШЕНИЯ (ТРАНСФЕРИ) - (+/-)</t>
  </si>
  <si>
    <t>1. Неданъчни приходи</t>
  </si>
  <si>
    <t>1. Текущи разходи</t>
  </si>
  <si>
    <t>2. Капиталови разходи</t>
  </si>
  <si>
    <t>IV. БЮДЖЕТНО САЛДО (+/-)     (I - ІІ + ІІІ)</t>
  </si>
  <si>
    <t>V. ОПЕРАЦИИ В ЧАСТТА НА ФИНАНСИРАНЕТО - НЕТО</t>
  </si>
  <si>
    <t>ПОКАЗАТЕЛИ</t>
  </si>
  <si>
    <t>1.1. Персонал</t>
  </si>
  <si>
    <t>Разходи по области на политики и бюджетни програми</t>
  </si>
  <si>
    <t>1000.01.00</t>
  </si>
  <si>
    <t>1000.01.02</t>
  </si>
  <si>
    <t>1. Максимален размер на ангажиментите за разходи, които могат да бъдат поети през 2015 г.</t>
  </si>
  <si>
    <t>2. Максимален размер на новите задължения за разходи, които могат да бъдат натрупани през 2015 г.</t>
  </si>
  <si>
    <t>Сума                        (в лева)</t>
  </si>
  <si>
    <t>Класификационен код съгласно РМС № 961 от 2015 г.</t>
  </si>
  <si>
    <t>Разпределение на ведомствените и администрираните разходи по бюджетни програми за 2017 г.</t>
  </si>
  <si>
    <t>ЗА 2017 ГОДИНА</t>
  </si>
  <si>
    <t>VI. Максимален размер на ангажиментите за разходи, които могат да бъдат поети през 2017 г.</t>
  </si>
  <si>
    <t xml:space="preserve">VII. Максимален размер на новите задължения за разходи, които могат да бъдат натрупани през 2017 г. </t>
  </si>
  <si>
    <t>НА АГЕНЦИЯ ПО ОБЩЕСТВЕНИ ПОРЪЧКИ</t>
  </si>
  <si>
    <t>в т.ч. други приходи</t>
  </si>
  <si>
    <t>1.2. Издръжка</t>
  </si>
  <si>
    <t>1. Трансфери между бюджети и сметки за средствата от Европейския съюз (+/-)</t>
  </si>
  <si>
    <t>1.1. Предоставени трансфери (-)</t>
  </si>
  <si>
    <t>2. Разчети за извършени плащания в СЕБРА (+/-)</t>
  </si>
  <si>
    <t>1000.01.02 Бюджетна програма „Защита на публичните финансови интереси“</t>
  </si>
  <si>
    <t>Бюджетна програма „Защита на публичните финансови интереси“</t>
  </si>
  <si>
    <t>Показатели по бюджетни програми в рамките на утвърдените със Закона за държавния бюджет на Република България за 2017 г. разходи по области на политики и/или бюджетни програми по бюджета на 
Агенцията по обществени поръчки за 2017 г.</t>
  </si>
  <si>
    <t>I. ПРИХОДИ</t>
  </si>
</sst>
</file>

<file path=xl/styles.xml><?xml version="1.0" encoding="utf-8"?>
<styleSheet xmlns="http://schemas.openxmlformats.org/spreadsheetml/2006/main">
  <numFmts count="2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_)"/>
    <numFmt numFmtId="173" formatCode="#,##0.0"/>
    <numFmt numFmtId="174" formatCode="[Blue]#,##0;[Red]\-#,##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0.0"/>
  </numFmts>
  <fonts count="48"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0"/>
      <color indexed="10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58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medium"/>
      <right style="medium">
        <color rgb="FF000000"/>
      </right>
      <top style="medium"/>
      <bottom style="medium"/>
    </border>
    <border>
      <left style="thin">
        <color indexed="8"/>
      </left>
      <right style="medium">
        <color rgb="FF000000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rgb="FF000000"/>
      </right>
      <top style="thin">
        <color indexed="8"/>
      </top>
      <bottom style="medium">
        <color rgb="FF000000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/>
    </border>
    <border>
      <left style="medium">
        <color rgb="FF000000"/>
      </left>
      <right style="thin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/>
      <top style="medium"/>
      <bottom style="medium"/>
    </border>
    <border>
      <left style="medium">
        <color rgb="FF000000"/>
      </left>
      <right style="medium"/>
      <top style="medium"/>
      <bottom style="medium">
        <color rgb="FF000000"/>
      </bottom>
    </border>
    <border>
      <left style="medium"/>
      <right style="medium"/>
      <top style="medium"/>
      <bottom style="medium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/>
    </border>
    <border>
      <left>
        <color indexed="63"/>
      </left>
      <right style="medium">
        <color rgb="FF000000"/>
      </right>
      <top style="medium">
        <color rgb="FF000000"/>
      </top>
      <bottom style="medium"/>
    </border>
    <border>
      <left style="medium">
        <color rgb="FF000000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4" fillId="0" borderId="0" xfId="55" applyFont="1" applyFill="1" applyAlignment="1" applyProtection="1">
      <alignment vertical="top"/>
      <protection/>
    </xf>
    <xf numFmtId="3" fontId="4" fillId="0" borderId="0" xfId="55" applyNumberFormat="1" applyFont="1" applyFill="1" applyAlignment="1" applyProtection="1">
      <alignment vertical="top"/>
      <protection/>
    </xf>
    <xf numFmtId="0" fontId="5" fillId="0" borderId="0" xfId="55" applyNumberFormat="1" applyFont="1" applyFill="1" applyBorder="1" applyAlignment="1" applyProtection="1" quotePrefix="1">
      <alignment horizontal="left" vertical="top" wrapText="1" indent="1"/>
      <protection/>
    </xf>
    <xf numFmtId="0" fontId="6" fillId="0" borderId="0" xfId="55" applyFont="1" applyFill="1" applyProtection="1">
      <alignment/>
      <protection/>
    </xf>
    <xf numFmtId="3" fontId="4" fillId="0" borderId="10" xfId="55" applyNumberFormat="1" applyFont="1" applyFill="1" applyBorder="1" applyAlignment="1" applyProtection="1">
      <alignment vertical="top"/>
      <protection/>
    </xf>
    <xf numFmtId="0" fontId="5" fillId="0" borderId="10" xfId="55" applyNumberFormat="1" applyFont="1" applyFill="1" applyBorder="1" applyAlignment="1" applyProtection="1" quotePrefix="1">
      <alignment horizontal="left" vertical="top" wrapText="1"/>
      <protection/>
    </xf>
    <xf numFmtId="0" fontId="4" fillId="0" borderId="0" xfId="55" applyNumberFormat="1" applyFont="1" applyFill="1" applyBorder="1" applyAlignment="1" applyProtection="1">
      <alignment vertical="top" wrapText="1"/>
      <protection/>
    </xf>
    <xf numFmtId="0" fontId="7" fillId="0" borderId="10" xfId="55" applyNumberFormat="1" applyFont="1" applyFill="1" applyBorder="1" applyAlignment="1" applyProtection="1" quotePrefix="1">
      <alignment horizontal="left" vertical="top" wrapText="1"/>
      <protection/>
    </xf>
    <xf numFmtId="0" fontId="4" fillId="0" borderId="0" xfId="55" applyNumberFormat="1" applyFont="1" applyFill="1" applyBorder="1" applyAlignment="1" applyProtection="1" quotePrefix="1">
      <alignment horizontal="left" vertical="top" wrapText="1"/>
      <protection/>
    </xf>
    <xf numFmtId="0" fontId="4" fillId="0" borderId="0" xfId="55" applyFont="1" applyFill="1" applyProtection="1">
      <alignment/>
      <protection/>
    </xf>
    <xf numFmtId="172" fontId="4" fillId="0" borderId="0" xfId="55" applyNumberFormat="1" applyFont="1" applyFill="1" applyBorder="1" applyAlignment="1" applyProtection="1">
      <alignment horizontal="left" vertical="top" wrapText="1" indent="3"/>
      <protection/>
    </xf>
    <xf numFmtId="172" fontId="4" fillId="0" borderId="0" xfId="55" applyNumberFormat="1" applyFont="1" applyFill="1" applyBorder="1" applyAlignment="1" applyProtection="1" quotePrefix="1">
      <alignment horizontal="left" vertical="top" wrapText="1" indent="3"/>
      <protection/>
    </xf>
    <xf numFmtId="0" fontId="5" fillId="0" borderId="10" xfId="55" applyFont="1" applyFill="1" applyBorder="1" applyAlignment="1" applyProtection="1" quotePrefix="1">
      <alignment horizontal="left" vertical="top" wrapText="1"/>
      <protection/>
    </xf>
    <xf numFmtId="0" fontId="8" fillId="0" borderId="0" xfId="55" applyNumberFormat="1" applyFont="1" applyFill="1" applyBorder="1" applyAlignment="1" applyProtection="1" quotePrefix="1">
      <alignment horizontal="left" vertical="top" wrapText="1" indent="3"/>
      <protection/>
    </xf>
    <xf numFmtId="0" fontId="8" fillId="0" borderId="0" xfId="55" applyNumberFormat="1" applyFont="1" applyFill="1" applyBorder="1" applyAlignment="1" applyProtection="1">
      <alignment horizontal="left" vertical="top" wrapText="1" indent="3"/>
      <protection/>
    </xf>
    <xf numFmtId="0" fontId="8" fillId="0" borderId="0" xfId="55" applyFont="1" applyFill="1" applyBorder="1" applyProtection="1">
      <alignment/>
      <protection/>
    </xf>
    <xf numFmtId="0" fontId="8" fillId="0" borderId="0" xfId="55" applyFont="1" applyFill="1" applyBorder="1" applyAlignment="1" applyProtection="1">
      <alignment vertical="top"/>
      <protection/>
    </xf>
    <xf numFmtId="0" fontId="4" fillId="0" borderId="11" xfId="55" applyFont="1" applyFill="1" applyBorder="1" applyAlignment="1" applyProtection="1">
      <alignment horizontal="center" vertical="top"/>
      <protection/>
    </xf>
    <xf numFmtId="0" fontId="7" fillId="0" borderId="0" xfId="55" applyFont="1" applyFill="1" applyBorder="1" applyAlignment="1" applyProtection="1">
      <alignment horizontal="center" vertical="top"/>
      <protection/>
    </xf>
    <xf numFmtId="0" fontId="5" fillId="0" borderId="0" xfId="55" applyFont="1" applyFill="1" applyBorder="1" applyAlignment="1" applyProtection="1">
      <alignment horizontal="center" vertical="top"/>
      <protection/>
    </xf>
    <xf numFmtId="0" fontId="5" fillId="0" borderId="12" xfId="55" applyFont="1" applyFill="1" applyBorder="1" applyAlignment="1" applyProtection="1">
      <alignment horizontal="center"/>
      <protection/>
    </xf>
    <xf numFmtId="0" fontId="4" fillId="0" borderId="12" xfId="55" applyFont="1" applyFill="1" applyBorder="1" applyAlignment="1" applyProtection="1">
      <alignment vertical="top"/>
      <protection/>
    </xf>
    <xf numFmtId="0" fontId="4" fillId="0" borderId="0" xfId="55" applyFont="1" applyFill="1" applyAlignment="1" applyProtection="1" quotePrefix="1">
      <alignment horizontal="right"/>
      <protection/>
    </xf>
    <xf numFmtId="0" fontId="4" fillId="0" borderId="0" xfId="55" applyFont="1" applyFill="1" applyAlignment="1" applyProtection="1">
      <alignment horizontal="center" vertical="top"/>
      <protection/>
    </xf>
    <xf numFmtId="0" fontId="5" fillId="0" borderId="0" xfId="55" applyFont="1" applyFill="1" applyAlignment="1" applyProtection="1" quotePrefix="1">
      <alignment horizontal="left" vertical="top"/>
      <protection/>
    </xf>
    <xf numFmtId="3" fontId="1" fillId="33" borderId="13" xfId="0" applyNumberFormat="1" applyFont="1" applyFill="1" applyBorder="1" applyAlignment="1" applyProtection="1">
      <alignment horizontal="right" wrapText="1" indent="1"/>
      <protection locked="0"/>
    </xf>
    <xf numFmtId="0" fontId="0" fillId="34" borderId="0" xfId="0" applyFill="1" applyAlignment="1">
      <alignment/>
    </xf>
    <xf numFmtId="0" fontId="1" fillId="34" borderId="0" xfId="0" applyFont="1" applyFill="1" applyAlignment="1">
      <alignment horizontal="center" wrapText="1"/>
    </xf>
    <xf numFmtId="3" fontId="1" fillId="34" borderId="0" xfId="0" applyNumberFormat="1" applyFont="1" applyFill="1" applyAlignment="1">
      <alignment horizontal="center" wrapText="1"/>
    </xf>
    <xf numFmtId="0" fontId="2" fillId="34" borderId="0" xfId="0" applyFont="1" applyFill="1" applyAlignment="1">
      <alignment wrapText="1"/>
    </xf>
    <xf numFmtId="3" fontId="2" fillId="34" borderId="0" xfId="0" applyNumberFormat="1" applyFont="1" applyFill="1" applyAlignment="1">
      <alignment wrapText="1"/>
    </xf>
    <xf numFmtId="3" fontId="1" fillId="34" borderId="14" xfId="0" applyNumberFormat="1" applyFont="1" applyFill="1" applyBorder="1" applyAlignment="1">
      <alignment horizontal="center" vertical="center" wrapText="1"/>
    </xf>
    <xf numFmtId="0" fontId="1" fillId="34" borderId="15" xfId="0" applyFont="1" applyFill="1" applyBorder="1" applyAlignment="1">
      <alignment horizontal="center" vertical="center" wrapText="1"/>
    </xf>
    <xf numFmtId="0" fontId="1" fillId="34" borderId="16" xfId="0" applyFont="1" applyFill="1" applyBorder="1" applyAlignment="1">
      <alignment horizontal="left" vertical="center" wrapText="1"/>
    </xf>
    <xf numFmtId="3" fontId="1" fillId="34" borderId="17" xfId="0" applyNumberFormat="1" applyFont="1" applyFill="1" applyBorder="1" applyAlignment="1">
      <alignment horizontal="right" vertical="center" wrapText="1" indent="1"/>
    </xf>
    <xf numFmtId="0" fontId="2" fillId="34" borderId="18" xfId="0" applyFont="1" applyFill="1" applyBorder="1" applyAlignment="1">
      <alignment horizontal="center" vertical="top" wrapText="1"/>
    </xf>
    <xf numFmtId="0" fontId="2" fillId="34" borderId="19" xfId="0" applyFont="1" applyFill="1" applyBorder="1" applyAlignment="1">
      <alignment horizontal="left" vertical="top" wrapText="1" indent="1"/>
    </xf>
    <xf numFmtId="3" fontId="2" fillId="34" borderId="20" xfId="0" applyNumberFormat="1" applyFont="1" applyFill="1" applyBorder="1" applyAlignment="1">
      <alignment horizontal="right" wrapText="1" indent="1"/>
    </xf>
    <xf numFmtId="0" fontId="2" fillId="34" borderId="21" xfId="0" applyFont="1" applyFill="1" applyBorder="1" applyAlignment="1">
      <alignment horizontal="center" vertical="top" wrapText="1"/>
    </xf>
    <xf numFmtId="0" fontId="1" fillId="34" borderId="22" xfId="0" applyFont="1" applyFill="1" applyBorder="1" applyAlignment="1">
      <alignment horizontal="left" vertical="top" wrapText="1"/>
    </xf>
    <xf numFmtId="174" fontId="2" fillId="34" borderId="0" xfId="0" applyNumberFormat="1" applyFont="1" applyFill="1" applyAlignment="1">
      <alignment wrapText="1"/>
    </xf>
    <xf numFmtId="3" fontId="1" fillId="34" borderId="23" xfId="0" applyNumberFormat="1" applyFont="1" applyFill="1" applyBorder="1" applyAlignment="1">
      <alignment horizontal="center" wrapText="1"/>
    </xf>
    <xf numFmtId="0" fontId="2" fillId="34" borderId="0" xfId="0" applyFont="1" applyFill="1" applyAlignment="1">
      <alignment wrapText="1"/>
    </xf>
    <xf numFmtId="3" fontId="1" fillId="34" borderId="24" xfId="0" applyNumberFormat="1" applyFont="1" applyFill="1" applyBorder="1" applyAlignment="1">
      <alignment vertical="top" wrapText="1"/>
    </xf>
    <xf numFmtId="3" fontId="1" fillId="34" borderId="24" xfId="0" applyNumberFormat="1" applyFont="1" applyFill="1" applyBorder="1" applyAlignment="1">
      <alignment horizontal="right" vertical="top" wrapText="1" indent="1"/>
    </xf>
    <xf numFmtId="3" fontId="3" fillId="34" borderId="25" xfId="0" applyNumberFormat="1" applyFont="1" applyFill="1" applyBorder="1" applyAlignment="1">
      <alignment vertical="top" wrapText="1"/>
    </xf>
    <xf numFmtId="3" fontId="2" fillId="34" borderId="25" xfId="0" applyNumberFormat="1" applyFont="1" applyFill="1" applyBorder="1" applyAlignment="1">
      <alignment horizontal="right" vertical="top" wrapText="1" indent="1"/>
    </xf>
    <xf numFmtId="3" fontId="2" fillId="34" borderId="25" xfId="0" applyNumberFormat="1" applyFont="1" applyFill="1" applyBorder="1" applyAlignment="1">
      <alignment vertical="top" wrapText="1"/>
    </xf>
    <xf numFmtId="3" fontId="2" fillId="35" borderId="25" xfId="0" applyNumberFormat="1" applyFont="1" applyFill="1" applyBorder="1" applyAlignment="1" applyProtection="1">
      <alignment horizontal="right" vertical="top" wrapText="1" indent="1"/>
      <protection locked="0"/>
    </xf>
    <xf numFmtId="3" fontId="1" fillId="34" borderId="25" xfId="0" applyNumberFormat="1" applyFont="1" applyFill="1" applyBorder="1" applyAlignment="1">
      <alignment vertical="top" wrapText="1"/>
    </xf>
    <xf numFmtId="3" fontId="1" fillId="34" borderId="25" xfId="0" applyNumberFormat="1" applyFont="1" applyFill="1" applyBorder="1" applyAlignment="1">
      <alignment horizontal="right" vertical="top" wrapText="1" indent="1"/>
    </xf>
    <xf numFmtId="3" fontId="1" fillId="34" borderId="26" xfId="0" applyNumberFormat="1" applyFont="1" applyFill="1" applyBorder="1" applyAlignment="1">
      <alignment vertical="top" wrapText="1"/>
    </xf>
    <xf numFmtId="3" fontId="1" fillId="34" borderId="26" xfId="0" applyNumberFormat="1" applyFont="1" applyFill="1" applyBorder="1" applyAlignment="1">
      <alignment horizontal="right" vertical="top" wrapText="1" indent="1"/>
    </xf>
    <xf numFmtId="3" fontId="0" fillId="34" borderId="0" xfId="0" applyNumberFormat="1" applyFill="1" applyAlignment="1">
      <alignment/>
    </xf>
    <xf numFmtId="0" fontId="4" fillId="0" borderId="11" xfId="55" applyFont="1" applyFill="1" applyBorder="1" applyAlignment="1" applyProtection="1" quotePrefix="1">
      <alignment horizontal="center"/>
      <protection/>
    </xf>
    <xf numFmtId="0" fontId="10" fillId="0" borderId="0" xfId="55" applyNumberFormat="1" applyFont="1" applyFill="1" applyBorder="1" applyAlignment="1" applyProtection="1" quotePrefix="1">
      <alignment horizontal="left" vertical="top" wrapText="1" indent="1"/>
      <protection/>
    </xf>
    <xf numFmtId="0" fontId="11" fillId="0" borderId="0" xfId="55" applyNumberFormat="1" applyFont="1" applyFill="1" applyBorder="1" applyAlignment="1" applyProtection="1" quotePrefix="1">
      <alignment horizontal="left" vertical="top" wrapText="1" indent="1"/>
      <protection/>
    </xf>
    <xf numFmtId="3" fontId="5" fillId="0" borderId="10" xfId="55" applyNumberFormat="1" applyFont="1" applyFill="1" applyBorder="1" applyAlignment="1" applyProtection="1">
      <alignment vertical="top"/>
      <protection/>
    </xf>
    <xf numFmtId="3" fontId="5" fillId="0" borderId="0" xfId="55" applyNumberFormat="1" applyFont="1" applyFill="1" applyAlignment="1" applyProtection="1">
      <alignment vertical="top"/>
      <protection/>
    </xf>
    <xf numFmtId="172" fontId="10" fillId="0" borderId="0" xfId="55" applyNumberFormat="1" applyFont="1" applyFill="1" applyBorder="1" applyAlignment="1" applyProtection="1" quotePrefix="1">
      <alignment horizontal="left" vertical="top" wrapText="1" indent="1"/>
      <protection/>
    </xf>
    <xf numFmtId="174" fontId="2" fillId="34" borderId="27" xfId="0" applyNumberFormat="1" applyFont="1" applyFill="1" applyBorder="1" applyAlignment="1">
      <alignment wrapText="1"/>
    </xf>
    <xf numFmtId="3" fontId="1" fillId="34" borderId="28" xfId="0" applyNumberFormat="1" applyFont="1" applyFill="1" applyBorder="1" applyAlignment="1">
      <alignment horizontal="right" wrapText="1" indent="1"/>
    </xf>
    <xf numFmtId="3" fontId="4" fillId="0" borderId="27" xfId="0" applyNumberFormat="1" applyFont="1" applyFill="1" applyBorder="1" applyAlignment="1" applyProtection="1">
      <alignment/>
      <protection/>
    </xf>
    <xf numFmtId="3" fontId="1" fillId="34" borderId="29" xfId="0" applyNumberFormat="1" applyFont="1" applyFill="1" applyBorder="1" applyAlignment="1">
      <alignment horizontal="right" wrapText="1" indent="1"/>
    </xf>
    <xf numFmtId="0" fontId="1" fillId="34" borderId="30" xfId="0" applyFont="1" applyFill="1" applyBorder="1" applyAlignment="1">
      <alignment horizontal="center" wrapText="1"/>
    </xf>
    <xf numFmtId="0" fontId="1" fillId="34" borderId="31" xfId="0" applyFont="1" applyFill="1" applyBorder="1" applyAlignment="1" applyProtection="1">
      <alignment horizontal="left" vertical="top" wrapText="1"/>
      <protection locked="0"/>
    </xf>
    <xf numFmtId="0" fontId="1" fillId="34" borderId="32" xfId="0" applyFont="1" applyFill="1" applyBorder="1" applyAlignment="1">
      <alignment horizontal="center" vertical="center" wrapText="1"/>
    </xf>
    <xf numFmtId="0" fontId="1" fillId="34" borderId="33" xfId="0" applyFont="1" applyFill="1" applyBorder="1" applyAlignment="1">
      <alignment horizontal="center" vertical="center" wrapText="1"/>
    </xf>
    <xf numFmtId="3" fontId="1" fillId="34" borderId="34" xfId="0" applyNumberFormat="1" applyFont="1" applyFill="1" applyBorder="1" applyAlignment="1">
      <alignment horizontal="center" vertical="center" wrapText="1"/>
    </xf>
    <xf numFmtId="3" fontId="47" fillId="34" borderId="0" xfId="0" applyNumberFormat="1" applyFont="1" applyFill="1" applyAlignment="1">
      <alignment/>
    </xf>
    <xf numFmtId="4" fontId="4" fillId="0" borderId="0" xfId="55" applyNumberFormat="1" applyFont="1" applyFill="1" applyAlignment="1" applyProtection="1">
      <alignment vertical="top"/>
      <protection/>
    </xf>
    <xf numFmtId="0" fontId="5" fillId="0" borderId="0" xfId="55" applyFont="1" applyFill="1" applyAlignment="1" applyProtection="1" quotePrefix="1">
      <alignment horizontal="center" vertical="top"/>
      <protection locked="0"/>
    </xf>
    <xf numFmtId="0" fontId="5" fillId="0" borderId="0" xfId="55" applyFont="1" applyFill="1" applyAlignment="1" applyProtection="1">
      <alignment horizontal="center" vertical="top" wrapText="1"/>
      <protection locked="0"/>
    </xf>
    <xf numFmtId="0" fontId="1" fillId="34" borderId="0" xfId="0" applyFont="1" applyFill="1" applyBorder="1" applyAlignment="1">
      <alignment horizontal="center" wrapText="1"/>
    </xf>
    <xf numFmtId="0" fontId="9" fillId="36" borderId="0" xfId="0" applyFont="1" applyFill="1" applyBorder="1" applyAlignment="1" applyProtection="1">
      <alignment horizontal="center" vertical="center" wrapText="1" shrinkToFit="1"/>
      <protection locked="0"/>
    </xf>
    <xf numFmtId="0" fontId="1" fillId="34" borderId="0" xfId="0" applyFont="1" applyFill="1" applyBorder="1" applyAlignment="1">
      <alignment horizontal="center" wrapText="1"/>
    </xf>
    <xf numFmtId="172" fontId="4" fillId="0" borderId="35" xfId="0" applyNumberFormat="1" applyFont="1" applyFill="1" applyBorder="1" applyAlignment="1" applyProtection="1">
      <alignment horizontal="left" wrapText="1"/>
      <protection/>
    </xf>
    <xf numFmtId="172" fontId="4" fillId="0" borderId="31" xfId="0" applyNumberFormat="1" applyFont="1" applyFill="1" applyBorder="1" applyAlignment="1" applyProtection="1">
      <alignment horizontal="left" wrapText="1"/>
      <protection/>
    </xf>
    <xf numFmtId="172" fontId="4" fillId="0" borderId="36" xfId="0" applyNumberFormat="1" applyFont="1" applyFill="1" applyBorder="1" applyAlignment="1" applyProtection="1">
      <alignment horizontal="left" wrapText="1"/>
      <protection/>
    </xf>
    <xf numFmtId="172" fontId="4" fillId="0" borderId="37" xfId="0" applyNumberFormat="1" applyFont="1" applyFill="1" applyBorder="1" applyAlignment="1" applyProtection="1">
      <alignment horizontal="left" wrapText="1"/>
      <protection/>
    </xf>
    <xf numFmtId="3" fontId="1" fillId="34" borderId="38" xfId="0" applyNumberFormat="1" applyFont="1" applyFill="1" applyBorder="1" applyAlignment="1">
      <alignment horizontal="center" vertical="center" wrapText="1"/>
    </xf>
    <xf numFmtId="3" fontId="1" fillId="34" borderId="39" xfId="0" applyNumberFormat="1" applyFont="1" applyFill="1" applyBorder="1" applyAlignment="1">
      <alignment horizontal="center" vertical="center" wrapText="1"/>
    </xf>
    <xf numFmtId="0" fontId="2" fillId="34" borderId="40" xfId="0" applyFont="1" applyFill="1" applyBorder="1" applyAlignment="1">
      <alignment horizontal="center" wrapText="1"/>
    </xf>
    <xf numFmtId="0" fontId="2" fillId="34" borderId="41" xfId="0" applyFont="1" applyFill="1" applyBorder="1" applyAlignment="1">
      <alignment horizontal="center" wrapText="1"/>
    </xf>
    <xf numFmtId="0" fontId="4" fillId="0" borderId="40" xfId="0" applyFont="1" applyFill="1" applyBorder="1" applyAlignment="1" applyProtection="1">
      <alignment horizontal="center" wrapText="1"/>
      <protection/>
    </xf>
    <xf numFmtId="0" fontId="4" fillId="0" borderId="41" xfId="0" applyFont="1" applyFill="1" applyBorder="1" applyAlignment="1" applyProtection="1">
      <alignment horizontal="center" wrapText="1"/>
      <protection/>
    </xf>
    <xf numFmtId="0" fontId="1" fillId="34" borderId="42" xfId="0" applyFont="1" applyFill="1" applyBorder="1" applyAlignment="1">
      <alignment horizontal="center" wrapText="1"/>
    </xf>
    <xf numFmtId="0" fontId="1" fillId="34" borderId="43" xfId="0" applyFont="1" applyFill="1" applyBorder="1" applyAlignment="1">
      <alignment horizontal="center" wrapText="1"/>
    </xf>
    <xf numFmtId="0" fontId="1" fillId="34" borderId="41" xfId="0" applyFont="1" applyFill="1" applyBorder="1" applyAlignment="1">
      <alignment horizont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0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share\mf\&#1060;&#1048;&#1053;&#1040;&#1053;&#1057;&#1048;%20&#1048;%20&#1059;&#1055;&#1056;&#1040;&#1042;&#1051;&#1045;&#1053;&#1048;&#1045;%20&#1053;&#1040;%20&#1057;&#1054;&#1041;&#1057;&#1058;&#1042;&#1045;&#1053;&#1054;&#1057;&#1058;&#1058;&#1040;\&#1060;&#1080;&#1085;&#1072;&#1085;&#1089;&#1086;&#1074;&#1086;%20&#1089;&#1095;&#1077;&#1090;&#1086;&#1074;&#1086;&#1076;&#1077;&#1085;\private\BUDJET_2014\PROEKT_PMS\home\karaslavov\Escritorio\&#1047;&#1072;%20&#1055;&#1052;&#1057;%20&#1087;&#1088;&#1080;&#1083;%202\Pril1-2013-MV-prog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vkostova\Local%20Settings\Temporary%20Internet%20Files\OLK47\Pril1-2013-MV-prog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2_0300"/>
      <sheetName val="06_1200"/>
      <sheetName val="07_1300"/>
      <sheetName val="08_1400"/>
      <sheetName val="09_1500"/>
      <sheetName val="11_1700"/>
      <sheetName val="12_1800"/>
      <sheetName val="14_2000"/>
      <sheetName val="15_2100"/>
      <sheetName val="16_2200"/>
      <sheetName val="17_2300"/>
      <sheetName val="18_2500"/>
      <sheetName val="19_3000"/>
      <sheetName val="34_5300"/>
      <sheetName val="In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2_0300"/>
      <sheetName val="06_1200"/>
      <sheetName val="07_1300"/>
      <sheetName val="08_1400"/>
      <sheetName val="09_1500"/>
      <sheetName val="11_1700"/>
      <sheetName val="12_1800"/>
      <sheetName val="14_2000"/>
      <sheetName val="15_2100"/>
      <sheetName val="16_2200"/>
      <sheetName val="17_2300"/>
      <sheetName val="18_2500"/>
      <sheetName val="19_3000"/>
      <sheetName val="34_5300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showZeros="0" tabSelected="1" zoomScale="70" zoomScaleNormal="70" zoomScalePageLayoutView="0" workbookViewId="0" topLeftCell="B1">
      <pane xSplit="1" ySplit="8" topLeftCell="C9" activePane="bottomRight" state="frozen"/>
      <selection pane="topLeft" activeCell="B1" sqref="B1"/>
      <selection pane="topRight" activeCell="C1" sqref="C1"/>
      <selection pane="bottomLeft" activeCell="B9" sqref="B9"/>
      <selection pane="bottomRight" activeCell="F18" sqref="F18"/>
    </sheetView>
  </sheetViews>
  <sheetFormatPr defaultColWidth="10.57421875" defaultRowHeight="12.75"/>
  <cols>
    <col min="1" max="1" width="3.28125" style="1" hidden="1" customWidth="1"/>
    <col min="2" max="2" width="73.140625" style="1" customWidth="1"/>
    <col min="3" max="3" width="14.7109375" style="1" customWidth="1"/>
    <col min="4" max="4" width="10.57421875" style="1" customWidth="1"/>
    <col min="5" max="5" width="12.421875" style="1" bestFit="1" customWidth="1"/>
    <col min="6" max="16384" width="10.57421875" style="1" customWidth="1"/>
  </cols>
  <sheetData>
    <row r="1" spans="1:2" ht="15.75">
      <c r="A1" s="1">
        <v>1</v>
      </c>
      <c r="B1" s="25"/>
    </row>
    <row r="2" spans="1:3" ht="15.75">
      <c r="A2" s="1">
        <v>1</v>
      </c>
      <c r="B2" s="72" t="s">
        <v>17</v>
      </c>
      <c r="C2" s="72"/>
    </row>
    <row r="3" spans="1:3" ht="15.75">
      <c r="A3" s="1">
        <v>1</v>
      </c>
      <c r="B3" s="73" t="s">
        <v>37</v>
      </c>
      <c r="C3" s="73"/>
    </row>
    <row r="4" spans="1:3" ht="15.75">
      <c r="A4" s="1">
        <v>1</v>
      </c>
      <c r="B4" s="72" t="s">
        <v>34</v>
      </c>
      <c r="C4" s="72"/>
    </row>
    <row r="5" spans="1:3" ht="16.5" thickBot="1">
      <c r="A5" s="1">
        <v>1</v>
      </c>
      <c r="B5" s="24"/>
      <c r="C5" s="23"/>
    </row>
    <row r="6" spans="1:3" ht="15.75">
      <c r="A6" s="1">
        <v>1</v>
      </c>
      <c r="B6" s="22"/>
      <c r="C6" s="21"/>
    </row>
    <row r="7" spans="1:3" ht="15.75">
      <c r="A7" s="1">
        <v>1</v>
      </c>
      <c r="B7" s="20" t="s">
        <v>16</v>
      </c>
      <c r="C7" s="19" t="s">
        <v>15</v>
      </c>
    </row>
    <row r="8" spans="1:3" ht="16.5" thickBot="1">
      <c r="A8" s="1">
        <v>1</v>
      </c>
      <c r="B8" s="18"/>
      <c r="C8" s="55" t="s">
        <v>2</v>
      </c>
    </row>
    <row r="9" spans="1:3" ht="15.75">
      <c r="A9" s="1">
        <v>1</v>
      </c>
      <c r="B9" s="17"/>
      <c r="C9" s="16"/>
    </row>
    <row r="10" spans="1:3" ht="15.75">
      <c r="A10" s="1">
        <v>1</v>
      </c>
      <c r="B10" s="6" t="s">
        <v>46</v>
      </c>
      <c r="C10" s="58">
        <f>C11</f>
        <v>0</v>
      </c>
    </row>
    <row r="11" spans="1:3" ht="15.75">
      <c r="A11" s="4">
        <f>IF(AND(MAX(C11:C11)=0,MIN(C11:C11)=0),0,1)</f>
        <v>0</v>
      </c>
      <c r="B11" s="56" t="s">
        <v>19</v>
      </c>
      <c r="C11" s="59">
        <v>0</v>
      </c>
    </row>
    <row r="12" spans="1:3" ht="15.75">
      <c r="A12" s="4">
        <f>IF(AND(MAX(C12:C12)=0,MIN(C12:C12)=0),0,1)</f>
        <v>0</v>
      </c>
      <c r="B12" s="15" t="s">
        <v>38</v>
      </c>
      <c r="C12" s="2">
        <v>0</v>
      </c>
    </row>
    <row r="13" spans="1:3" ht="15.75">
      <c r="A13" s="4">
        <f>IF(AND(MAX(C13:C13)=0,MIN(C13:C13)=0),0,1)</f>
        <v>0</v>
      </c>
      <c r="B13" s="14"/>
      <c r="C13" s="59"/>
    </row>
    <row r="14" spans="1:3" ht="15.75">
      <c r="A14" s="1">
        <v>1</v>
      </c>
      <c r="B14" s="13" t="s">
        <v>14</v>
      </c>
      <c r="C14" s="58">
        <f>C15+C19</f>
        <v>1933400</v>
      </c>
    </row>
    <row r="15" spans="1:5" ht="15.75">
      <c r="A15" s="1">
        <v>1</v>
      </c>
      <c r="B15" s="60" t="s">
        <v>20</v>
      </c>
      <c r="C15" s="59">
        <v>1933400</v>
      </c>
      <c r="E15" s="2"/>
    </row>
    <row r="16" spans="1:3" ht="15.75">
      <c r="A16" s="4">
        <f>IF(SUM(A17:A17)=0,0,1)</f>
        <v>1</v>
      </c>
      <c r="B16" s="11" t="s">
        <v>13</v>
      </c>
      <c r="C16" s="59"/>
    </row>
    <row r="17" spans="1:3" ht="15.75">
      <c r="A17" s="4">
        <f>IF(AND(MAX(C17:C17)=0,MIN(C17:C17)=0),0,1)</f>
        <v>1</v>
      </c>
      <c r="B17" s="12" t="s">
        <v>25</v>
      </c>
      <c r="C17" s="2">
        <f>1265800+31000+386600</f>
        <v>1683400</v>
      </c>
    </row>
    <row r="18" spans="1:3" ht="21" customHeight="1">
      <c r="A18" s="4"/>
      <c r="B18" s="12" t="s">
        <v>39</v>
      </c>
      <c r="C18" s="2">
        <v>250000</v>
      </c>
    </row>
    <row r="19" spans="1:3" ht="15.75">
      <c r="A19" s="4">
        <f>IF(AND(MAX(C19:C19)=0,MIN(C19:C19)=0),0,1)</f>
        <v>0</v>
      </c>
      <c r="B19" s="60" t="s">
        <v>21</v>
      </c>
      <c r="C19" s="59">
        <v>0</v>
      </c>
    </row>
    <row r="20" spans="1:3" ht="15.75">
      <c r="A20" s="1">
        <v>1</v>
      </c>
      <c r="B20" s="9"/>
      <c r="C20" s="59"/>
    </row>
    <row r="21" spans="1:3" ht="15.75">
      <c r="A21" s="10">
        <v>1</v>
      </c>
      <c r="B21" s="8" t="s">
        <v>18</v>
      </c>
      <c r="C21" s="58">
        <f>C23+C25</f>
        <v>1933400</v>
      </c>
    </row>
    <row r="22" spans="1:3" ht="15.75">
      <c r="A22" s="1">
        <v>1</v>
      </c>
      <c r="B22" s="9"/>
      <c r="C22" s="59"/>
    </row>
    <row r="23" spans="1:3" ht="31.5">
      <c r="A23" s="4">
        <f>IF(AND(MAX(C23:C23)=0,MIN(C23:C23)=0),0,1)</f>
        <v>1</v>
      </c>
      <c r="B23" s="3" t="s">
        <v>40</v>
      </c>
      <c r="C23" s="59">
        <f>C24</f>
        <v>-81800</v>
      </c>
    </row>
    <row r="24" spans="1:3" ht="15.75">
      <c r="A24" s="4">
        <f>IF(AND(MAX(C24:C24)=0,MIN(C24:C24)=0),0,1)</f>
        <v>1</v>
      </c>
      <c r="B24" s="57" t="s">
        <v>41</v>
      </c>
      <c r="C24" s="2">
        <v>-81800</v>
      </c>
    </row>
    <row r="25" spans="1:3" ht="15.75">
      <c r="A25" s="4">
        <f>IF(AND(MAX(C25:C25)=0,MIN(C25:C25)=0),0,1)</f>
        <v>1</v>
      </c>
      <c r="B25" s="3" t="s">
        <v>42</v>
      </c>
      <c r="C25" s="59">
        <v>2015200</v>
      </c>
    </row>
    <row r="26" spans="1:3" ht="15.75">
      <c r="A26" s="4"/>
      <c r="B26" s="57"/>
      <c r="C26" s="2"/>
    </row>
    <row r="27" spans="1:3" ht="15.75">
      <c r="A27" s="1">
        <v>1</v>
      </c>
      <c r="B27" s="6" t="s">
        <v>22</v>
      </c>
      <c r="C27" s="5">
        <f>C10-C14+C21</f>
        <v>0</v>
      </c>
    </row>
    <row r="28" spans="1:3" ht="15.75">
      <c r="A28" s="1">
        <v>1</v>
      </c>
      <c r="B28" s="7"/>
      <c r="C28" s="2"/>
    </row>
    <row r="29" spans="1:3" ht="15.75">
      <c r="A29" s="1">
        <v>1</v>
      </c>
      <c r="B29" s="6" t="s">
        <v>23</v>
      </c>
      <c r="C29" s="5">
        <v>0</v>
      </c>
    </row>
    <row r="30" spans="1:3" ht="15.75">
      <c r="A30" s="4">
        <f>IF(AND(MAX(C30:C30)=0,MIN(C30:C30)=0),0,1)</f>
        <v>0</v>
      </c>
      <c r="B30" s="3"/>
      <c r="C30" s="2">
        <v>0</v>
      </c>
    </row>
    <row r="32" spans="2:3" ht="31.5">
      <c r="B32" s="8" t="s">
        <v>35</v>
      </c>
      <c r="C32" s="58">
        <v>250000</v>
      </c>
    </row>
    <row r="34" spans="2:3" ht="31.5">
      <c r="B34" s="8" t="s">
        <v>36</v>
      </c>
      <c r="C34" s="58">
        <v>250000</v>
      </c>
    </row>
    <row r="35" ht="15.75">
      <c r="B35" s="71"/>
    </row>
  </sheetData>
  <sheetProtection/>
  <mergeCells count="3">
    <mergeCell ref="B2:C2"/>
    <mergeCell ref="B3:C3"/>
    <mergeCell ref="B4:C4"/>
  </mergeCells>
  <printOptions horizontalCentered="1"/>
  <pageMargins left="0.984251968503937" right="0.5905511811023623" top="0.7874015748031497" bottom="0.7874015748031497" header="0.5905511811023623" footer="0.5118110236220472"/>
  <pageSetup blackAndWhite="1" horizontalDpi="600" verticalDpi="600" orientation="portrait" paperSize="9" scale="85" r:id="rId1"/>
  <headerFooter alignWithMargins="0">
    <oddFooter>&amp;R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7"/>
  </sheetPr>
  <dimension ref="A1:C30"/>
  <sheetViews>
    <sheetView showZeros="0" zoomScale="85" zoomScaleNormal="85" zoomScaleSheetLayoutView="85" zoomScalePageLayoutView="0" workbookViewId="0" topLeftCell="A1">
      <selection activeCell="L6" sqref="L6"/>
    </sheetView>
  </sheetViews>
  <sheetFormatPr defaultColWidth="9.140625" defaultRowHeight="12.75"/>
  <cols>
    <col min="1" max="1" width="19.57421875" style="27" customWidth="1"/>
    <col min="2" max="2" width="81.7109375" style="27" customWidth="1"/>
    <col min="3" max="3" width="17.00390625" style="54" customWidth="1"/>
    <col min="4" max="11" width="0" style="27" hidden="1" customWidth="1"/>
    <col min="12" max="12" width="11.421875" style="70" bestFit="1" customWidth="1"/>
    <col min="13" max="16384" width="9.140625" style="27" customWidth="1"/>
  </cols>
  <sheetData>
    <row r="1" spans="1:3" ht="90" customHeight="1">
      <c r="A1" s="75" t="s">
        <v>45</v>
      </c>
      <c r="B1" s="75"/>
      <c r="C1" s="75"/>
    </row>
    <row r="2" spans="1:3" ht="14.25">
      <c r="A2" s="28"/>
      <c r="B2" s="28"/>
      <c r="C2" s="29"/>
    </row>
    <row r="3" spans="1:3" ht="15">
      <c r="A3" s="30"/>
      <c r="B3" s="30"/>
      <c r="C3" s="31"/>
    </row>
    <row r="4" spans="1:3" ht="15" thickBot="1">
      <c r="A4" s="76"/>
      <c r="B4" s="76"/>
      <c r="C4" s="76"/>
    </row>
    <row r="5" spans="1:3" ht="15" thickBot="1">
      <c r="A5" s="87" t="s">
        <v>26</v>
      </c>
      <c r="B5" s="88"/>
      <c r="C5" s="89"/>
    </row>
    <row r="6" spans="1:3" ht="79.5" customHeight="1" thickBot="1">
      <c r="A6" s="67" t="s">
        <v>32</v>
      </c>
      <c r="B6" s="68" t="s">
        <v>11</v>
      </c>
      <c r="C6" s="69" t="s">
        <v>12</v>
      </c>
    </row>
    <row r="7" spans="1:3" ht="14.25">
      <c r="A7" s="33" t="s">
        <v>27</v>
      </c>
      <c r="B7" s="34" t="s">
        <v>1</v>
      </c>
      <c r="C7" s="35">
        <f>+C8+C9</f>
        <v>1933400</v>
      </c>
    </row>
    <row r="8" spans="1:3" ht="15">
      <c r="A8" s="36"/>
      <c r="B8" s="37"/>
      <c r="C8" s="38"/>
    </row>
    <row r="9" spans="1:3" ht="15">
      <c r="A9" s="36" t="s">
        <v>28</v>
      </c>
      <c r="B9" s="37" t="s">
        <v>44</v>
      </c>
      <c r="C9" s="38">
        <v>1933400</v>
      </c>
    </row>
    <row r="10" spans="1:3" ht="15.75" thickBot="1">
      <c r="A10" s="39"/>
      <c r="B10" s="40" t="s">
        <v>0</v>
      </c>
      <c r="C10" s="26">
        <f>+C7</f>
        <v>1933400</v>
      </c>
    </row>
    <row r="11" spans="1:3" ht="15">
      <c r="A11" s="30"/>
      <c r="B11" s="30"/>
      <c r="C11" s="41"/>
    </row>
    <row r="12" spans="1:3" ht="29.25" hidden="1" thickBot="1">
      <c r="A12" s="81" t="s">
        <v>24</v>
      </c>
      <c r="B12" s="82"/>
      <c r="C12" s="32" t="s">
        <v>12</v>
      </c>
    </row>
    <row r="13" spans="1:3" ht="15.75" hidden="1" thickBot="1">
      <c r="A13" s="83"/>
      <c r="B13" s="84"/>
      <c r="C13" s="61"/>
    </row>
    <row r="14" spans="1:3" ht="11.25" customHeight="1" hidden="1" thickBot="1">
      <c r="A14" s="77" t="s">
        <v>29</v>
      </c>
      <c r="B14" s="78"/>
      <c r="C14" s="62">
        <v>172000000</v>
      </c>
    </row>
    <row r="15" spans="1:3" ht="16.5" hidden="1" thickBot="1">
      <c r="A15" s="85"/>
      <c r="B15" s="86"/>
      <c r="C15" s="63"/>
    </row>
    <row r="16" spans="1:3" ht="11.25" customHeight="1" hidden="1" thickBot="1">
      <c r="A16" s="79" t="s">
        <v>30</v>
      </c>
      <c r="B16" s="80"/>
      <c r="C16" s="64">
        <v>135000000</v>
      </c>
    </row>
    <row r="17" spans="1:3" ht="15" hidden="1">
      <c r="A17" s="30"/>
      <c r="B17" s="30"/>
      <c r="C17" s="41"/>
    </row>
    <row r="18" spans="1:3" ht="15" hidden="1">
      <c r="A18" s="30"/>
      <c r="B18" s="30"/>
      <c r="C18" s="41"/>
    </row>
    <row r="19" spans="1:3" ht="7.5" customHeight="1">
      <c r="A19" s="30"/>
      <c r="B19" s="30"/>
      <c r="C19" s="41"/>
    </row>
    <row r="20" spans="2:3" ht="14.25" customHeight="1">
      <c r="B20" s="74" t="s">
        <v>33</v>
      </c>
      <c r="C20" s="74"/>
    </row>
    <row r="21" spans="1:3" ht="15" customHeight="1" thickBot="1">
      <c r="A21" s="30"/>
      <c r="B21" s="30"/>
      <c r="C21" s="31"/>
    </row>
    <row r="22" spans="1:3" ht="15.75" thickBot="1">
      <c r="A22" s="30"/>
      <c r="B22" s="66" t="s">
        <v>43</v>
      </c>
      <c r="C22" s="42"/>
    </row>
    <row r="23" spans="1:3" ht="30" thickBot="1">
      <c r="A23" s="30"/>
      <c r="B23" s="65" t="s">
        <v>3</v>
      </c>
      <c r="C23" s="42" t="s">
        <v>31</v>
      </c>
    </row>
    <row r="24" spans="1:3" ht="14.25" customHeight="1">
      <c r="A24" s="43"/>
      <c r="B24" s="44" t="s">
        <v>4</v>
      </c>
      <c r="C24" s="45">
        <f>+SUM(C26:C28)</f>
        <v>1933400</v>
      </c>
    </row>
    <row r="25" spans="1:3" ht="14.25" customHeight="1">
      <c r="A25" s="43"/>
      <c r="B25" s="46" t="s">
        <v>5</v>
      </c>
      <c r="C25" s="47"/>
    </row>
    <row r="26" spans="1:3" ht="14.25" customHeight="1">
      <c r="A26" s="43"/>
      <c r="B26" s="48" t="s">
        <v>6</v>
      </c>
      <c r="C26" s="49">
        <v>1683400</v>
      </c>
    </row>
    <row r="27" spans="1:3" ht="14.25" customHeight="1">
      <c r="A27" s="43"/>
      <c r="B27" s="48" t="s">
        <v>7</v>
      </c>
      <c r="C27" s="49">
        <v>250000</v>
      </c>
    </row>
    <row r="28" spans="1:3" ht="14.25" customHeight="1">
      <c r="A28" s="43"/>
      <c r="B28" s="48" t="s">
        <v>8</v>
      </c>
      <c r="C28" s="49">
        <v>0</v>
      </c>
    </row>
    <row r="29" spans="1:3" ht="14.25" customHeight="1">
      <c r="A29" s="43"/>
      <c r="B29" s="50" t="s">
        <v>9</v>
      </c>
      <c r="C29" s="51"/>
    </row>
    <row r="30" spans="1:3" ht="14.25" customHeight="1" thickBot="1">
      <c r="A30" s="43"/>
      <c r="B30" s="52" t="s">
        <v>10</v>
      </c>
      <c r="C30" s="53">
        <f>+C24+C29</f>
        <v>1933400</v>
      </c>
    </row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</sheetData>
  <sheetProtection selectLockedCells="1" selectUnlockedCells="1"/>
  <mergeCells count="9">
    <mergeCell ref="B20:C20"/>
    <mergeCell ref="A1:C1"/>
    <mergeCell ref="A4:C4"/>
    <mergeCell ref="A14:B14"/>
    <mergeCell ref="A16:B16"/>
    <mergeCell ref="A12:B12"/>
    <mergeCell ref="A13:B13"/>
    <mergeCell ref="A15:B15"/>
    <mergeCell ref="A5:C5"/>
  </mergeCells>
  <printOptions/>
  <pageMargins left="0.7480314960629921" right="0.7480314960629921" top="0.984251968503937" bottom="0.984251968503937" header="0.5118110236220472" footer="0.5118110236220472"/>
  <pageSetup blackAndWhite="1" horizontalDpi="300" verticalDpi="3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 Костова</dc:creator>
  <cp:keywords/>
  <dc:description/>
  <cp:lastModifiedBy>Elena Kaludova</cp:lastModifiedBy>
  <cp:lastPrinted>2017-01-26T09:22:07Z</cp:lastPrinted>
  <dcterms:created xsi:type="dcterms:W3CDTF">2014-01-27T12:51:15Z</dcterms:created>
  <dcterms:modified xsi:type="dcterms:W3CDTF">2017-01-26T09:38:08Z</dcterms:modified>
  <cp:category/>
  <cp:version/>
  <cp:contentType/>
  <cp:contentStatus/>
</cp:coreProperties>
</file>